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dasgroup-my.sharepoint.com/personal/sriram_ramamoorthy_adidas_com/Documents/Documents/Smart Fulfillment/2023/IBM tickets/"/>
    </mc:Choice>
  </mc:AlternateContent>
  <xr:revisionPtr revIDLastSave="0" documentId="8_{D2160236-2533-4E8D-95B8-C8F38B6F9A3A}" xr6:coauthVersionLast="47" xr6:coauthVersionMax="47" xr10:uidLastSave="{00000000-0000-0000-0000-000000000000}"/>
  <bookViews>
    <workbookView xWindow="-110" yWindow="-110" windowWidth="19420" windowHeight="10420" xr2:uid="{EC33EE2D-5E2B-4B06-80A8-4666CCA3087C}"/>
  </bookViews>
  <sheets>
    <sheet name="Sheet1" sheetId="1" r:id="rId1"/>
  </sheets>
  <definedNames>
    <definedName name="_xlnm._FilterDatabase" localSheetId="0" hidden="1">Sheet1!$A$1:$AB$42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2" i="1"/>
</calcChain>
</file>

<file path=xl/sharedStrings.xml><?xml version="1.0" encoding="utf-8"?>
<sst xmlns="http://schemas.openxmlformats.org/spreadsheetml/2006/main" count="333" uniqueCount="64">
  <si>
    <t>Order No/ID</t>
  </si>
  <si>
    <t>Order Creation Date</t>
  </si>
  <si>
    <t>Date of Optimization</t>
  </si>
  <si>
    <t>Item ID</t>
  </si>
  <si>
    <t>Order Quantity</t>
  </si>
  <si>
    <t>Shipped Quantity</t>
  </si>
  <si>
    <t>Nodes Considered</t>
  </si>
  <si>
    <t>Available Quantity</t>
  </si>
  <si>
    <t>Backlog Days</t>
  </si>
  <si>
    <t>Carrier Service Codes</t>
  </si>
  <si>
    <t>Days to Deliver</t>
  </si>
  <si>
    <t>Estimated Ship Date</t>
  </si>
  <si>
    <t>Input Ship Date</t>
  </si>
  <si>
    <t>Estimated Delivery Date</t>
  </si>
  <si>
    <t>Node Type</t>
  </si>
  <si>
    <t>SLA Days</t>
  </si>
  <si>
    <t>Delay Days</t>
  </si>
  <si>
    <t>Shipping Cost</t>
  </si>
  <si>
    <t>Load Balancing Cost</t>
  </si>
  <si>
    <t>Distance Penalty</t>
  </si>
  <si>
    <t>Delay Penalty</t>
  </si>
  <si>
    <t>Stockout Avoidance Cost</t>
  </si>
  <si>
    <t>Markdown Avoidance Cost</t>
  </si>
  <si>
    <t>Cost at Node</t>
  </si>
  <si>
    <t>Winning Node</t>
  </si>
  <si>
    <t>Total Cost</t>
  </si>
  <si>
    <t>AUK61808318</t>
  </si>
  <si>
    <t>09 Feb 2023, 4:38:30 PM</t>
  </si>
  <si>
    <t>09 Feb 2023, 5:14:50 PM</t>
  </si>
  <si>
    <t>Shipment ID</t>
  </si>
  <si>
    <t>HK7507_205</t>
  </si>
  <si>
    <t>CQ0089_250</t>
  </si>
  <si>
    <t>CQ0089_270</t>
  </si>
  <si>
    <t>HK5062_200</t>
  </si>
  <si>
    <t>HK7507_195</t>
  </si>
  <si>
    <t>EE3659_560</t>
  </si>
  <si>
    <t>HE3090_250</t>
  </si>
  <si>
    <t>HH7068_500</t>
  </si>
  <si>
    <t>CQ0089_340</t>
  </si>
  <si>
    <t>HF2020_460</t>
  </si>
  <si>
    <t>GW3008_590</t>
  </si>
  <si>
    <t>FY2148_530</t>
  </si>
  <si>
    <t>HK7505_195</t>
  </si>
  <si>
    <t>HK2623_500</t>
  </si>
  <si>
    <t>HK7505_185</t>
  </si>
  <si>
    <t>CQ0089_320</t>
  </si>
  <si>
    <t>GZ0797_540</t>
  </si>
  <si>
    <t>CQ0089_290</t>
  </si>
  <si>
    <t>GZ0797_550</t>
  </si>
  <si>
    <t>EE3659_530</t>
  </si>
  <si>
    <t>GV7810_320</t>
  </si>
  <si>
    <t>Shipment 1</t>
  </si>
  <si>
    <t>0625</t>
  </si>
  <si>
    <t>DC</t>
  </si>
  <si>
    <t>Store</t>
  </si>
  <si>
    <t>0629</t>
  </si>
  <si>
    <t>DPD/ROM</t>
  </si>
  <si>
    <t>ROM</t>
  </si>
  <si>
    <t>09 Feb 2023, 5:14 PM</t>
  </si>
  <si>
    <t>14 Feb 2023, 7:00 PM</t>
  </si>
  <si>
    <t>09 Feb 2023, 4:41 PM</t>
  </si>
  <si>
    <t>Processing Cost(weighted)</t>
  </si>
  <si>
    <t xml:space="preserve">09 Feb 2023, 4:59 PM	</t>
  </si>
  <si>
    <t>4490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</si>
</sst>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quotePrefix="1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1678-475A-40CF-A022-D4F2040BF9FA}">
  <dimension ref="A1:AG42"/>
  <sheetViews>
    <sheetView tabSelected="1" zoomScale="70" zoomScaleNormal="70" workbookViewId="0">
      <selection activeCell="G14" sqref="G13:G14"/>
    </sheetView>
  </sheetViews>
  <sheetFormatPr defaultRowHeight="14.5" x14ac:dyDescent="0.35"/>
  <cols>
    <col min="1" max="1" width="12.26953125" style="2" bestFit="1" customWidth="1"/>
    <col min="2" max="3" width="21.1796875" style="2" bestFit="1" customWidth="1"/>
    <col min="4" max="4" width="11.26953125" style="2" bestFit="1" customWidth="1"/>
    <col min="5" max="5" width="13.453125" style="2" bestFit="1" customWidth="1"/>
    <col min="6" max="6" width="15.26953125" style="2" bestFit="1" customWidth="1"/>
    <col min="7" max="7" width="15.26953125" style="2" customWidth="1"/>
    <col min="8" max="8" width="16.08984375" style="2" bestFit="1" customWidth="1"/>
    <col min="9" max="9" width="16.08984375" style="2" customWidth="1"/>
    <col min="10" max="10" width="16.08984375" style="2" bestFit="1" customWidth="1"/>
    <col min="11" max="11" width="11.54296875" style="2" bestFit="1" customWidth="1"/>
    <col min="12" max="12" width="20" style="2" bestFit="1" customWidth="1"/>
    <col min="13" max="13" width="18.54296875" style="2" bestFit="1" customWidth="1"/>
    <col min="14" max="14" width="17.6328125" style="2" bestFit="1" customWidth="1"/>
    <col min="15" max="15" width="20.81640625" style="2" bestFit="1" customWidth="1"/>
    <col min="16" max="16" width="13.36328125" style="2" bestFit="1" customWidth="1"/>
    <col min="17" max="17" width="8.7265625" style="2"/>
    <col min="18" max="18" width="9.90625" style="2" bestFit="1" customWidth="1"/>
    <col min="19" max="19" width="12" style="2" bestFit="1" customWidth="1"/>
    <col min="20" max="20" width="13.7265625" style="2" bestFit="1" customWidth="1"/>
    <col min="21" max="21" width="17.453125" style="2" bestFit="1" customWidth="1"/>
    <col min="22" max="22" width="23.36328125" style="2" bestFit="1" customWidth="1"/>
    <col min="23" max="23" width="17.453125" style="2" customWidth="1"/>
    <col min="24" max="24" width="14.54296875" style="2" bestFit="1" customWidth="1"/>
    <col min="25" max="25" width="12" style="2" bestFit="1" customWidth="1"/>
    <col min="26" max="26" width="11.453125" style="2" bestFit="1" customWidth="1"/>
    <col min="27" max="27" width="12.6328125" style="2" bestFit="1" customWidth="1"/>
    <col min="28" max="28" width="8.7265625" style="2"/>
  </cols>
  <sheetData>
    <row r="1" spans="1:28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29</v>
      </c>
      <c r="H1" s="2" t="s">
        <v>6</v>
      </c>
      <c r="I1" s="2" t="s">
        <v>14</v>
      </c>
      <c r="J1" s="2" t="s">
        <v>7</v>
      </c>
      <c r="K1" s="2" t="s">
        <v>8</v>
      </c>
      <c r="L1" s="2" t="s">
        <v>9</v>
      </c>
      <c r="M1" s="2" t="s">
        <v>12</v>
      </c>
      <c r="N1" s="2" t="s">
        <v>11</v>
      </c>
      <c r="O1" s="2" t="s">
        <v>13</v>
      </c>
      <c r="P1" s="2" t="s">
        <v>10</v>
      </c>
      <c r="Q1" s="2" t="s">
        <v>15</v>
      </c>
      <c r="R1" s="2" t="s">
        <v>16</v>
      </c>
      <c r="S1" s="2" t="s">
        <v>17</v>
      </c>
      <c r="T1" s="2" t="s">
        <v>61</v>
      </c>
      <c r="U1" s="2" t="s">
        <v>18</v>
      </c>
      <c r="V1" s="2" t="s">
        <v>22</v>
      </c>
      <c r="W1" s="2" t="s">
        <v>21</v>
      </c>
      <c r="X1" s="2" t="s">
        <v>19</v>
      </c>
      <c r="Y1" s="2" t="s">
        <v>20</v>
      </c>
      <c r="Z1" s="2" t="s">
        <v>23</v>
      </c>
      <c r="AA1" s="2" t="s">
        <v>24</v>
      </c>
      <c r="AB1" s="2" t="s">
        <v>25</v>
      </c>
    </row>
    <row r="2" spans="1:28" x14ac:dyDescent="0.35">
      <c r="A2" s="2" t="s">
        <v>26</v>
      </c>
      <c r="B2" s="2" t="s">
        <v>27</v>
      </c>
      <c r="C2" s="2" t="s">
        <v>28</v>
      </c>
      <c r="D2" s="2" t="s">
        <v>30</v>
      </c>
      <c r="E2" s="2">
        <v>2</v>
      </c>
      <c r="F2" s="2">
        <v>2</v>
      </c>
      <c r="G2" s="2" t="s">
        <v>51</v>
      </c>
      <c r="H2" s="1" t="s">
        <v>52</v>
      </c>
      <c r="I2" s="2" t="s">
        <v>53</v>
      </c>
      <c r="J2" s="2">
        <v>538</v>
      </c>
      <c r="K2" s="2">
        <v>0</v>
      </c>
      <c r="L2" s="4" t="s">
        <v>56</v>
      </c>
      <c r="M2" s="2" t="s">
        <v>58</v>
      </c>
      <c r="N2" s="2" t="s">
        <v>58</v>
      </c>
      <c r="O2" s="2" t="s">
        <v>59</v>
      </c>
      <c r="P2" s="2">
        <v>5</v>
      </c>
      <c r="Q2" s="2">
        <v>5</v>
      </c>
      <c r="R2" s="2">
        <v>0</v>
      </c>
      <c r="S2" s="8">
        <v>8.0500000000000007</v>
      </c>
      <c r="T2" s="8">
        <v>2.5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8">
        <f>SUM(S2:Y2)</f>
        <v>10.55</v>
      </c>
      <c r="AA2" s="6" t="s">
        <v>52</v>
      </c>
      <c r="AB2" s="8">
        <f>9.8+T2+T8+T10+T12+T13+T16+T18+T20+T21+T23+T24+T25+T28+T31+T34+T36+T38+T40+T42</f>
        <v>54.8</v>
      </c>
    </row>
    <row r="3" spans="1:28" x14ac:dyDescent="0.35">
      <c r="H3" s="2">
        <v>4491</v>
      </c>
      <c r="I3" s="2" t="s">
        <v>54</v>
      </c>
      <c r="J3" s="2">
        <v>14</v>
      </c>
      <c r="K3" s="2">
        <v>0</v>
      </c>
      <c r="L3" s="2" t="s">
        <v>57</v>
      </c>
      <c r="M3" s="2" t="s">
        <v>58</v>
      </c>
      <c r="N3" s="2" t="s">
        <v>58</v>
      </c>
      <c r="O3" s="2" t="s">
        <v>59</v>
      </c>
      <c r="P3" s="2">
        <v>5</v>
      </c>
      <c r="Q3" s="2">
        <v>5</v>
      </c>
      <c r="R3" s="2">
        <v>0</v>
      </c>
      <c r="S3" s="2">
        <v>3.9390000000000001</v>
      </c>
      <c r="T3" s="8">
        <v>1.5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8">
        <f t="shared" ref="Z3:Z42" si="0">SUM(S3:Y3)</f>
        <v>5.4390000000000001</v>
      </c>
    </row>
    <row r="4" spans="1:28" x14ac:dyDescent="0.35">
      <c r="H4" s="1" t="s">
        <v>55</v>
      </c>
      <c r="I4" s="2" t="s">
        <v>53</v>
      </c>
      <c r="J4" s="2">
        <v>5</v>
      </c>
      <c r="K4" s="2">
        <v>0</v>
      </c>
      <c r="L4" s="4" t="s">
        <v>56</v>
      </c>
      <c r="M4" s="2" t="s">
        <v>58</v>
      </c>
      <c r="N4" s="2" t="s">
        <v>58</v>
      </c>
      <c r="O4" s="2" t="s">
        <v>59</v>
      </c>
      <c r="P4" s="2">
        <v>5</v>
      </c>
      <c r="Q4" s="2">
        <v>5</v>
      </c>
      <c r="R4" s="2">
        <v>0</v>
      </c>
      <c r="S4" s="2">
        <v>4.6580000000000004</v>
      </c>
      <c r="T4" s="8">
        <v>1.5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8">
        <f t="shared" si="0"/>
        <v>6.1580000000000004</v>
      </c>
    </row>
    <row r="5" spans="1:28" x14ac:dyDescent="0.35">
      <c r="H5" s="2">
        <v>4468</v>
      </c>
      <c r="I5" s="2" t="s">
        <v>54</v>
      </c>
      <c r="J5" s="2">
        <v>18</v>
      </c>
      <c r="K5" s="2">
        <v>0</v>
      </c>
      <c r="L5" s="2" t="s">
        <v>57</v>
      </c>
      <c r="M5" s="2" t="s">
        <v>58</v>
      </c>
      <c r="N5" s="2" t="s">
        <v>58</v>
      </c>
      <c r="O5" s="2" t="s">
        <v>59</v>
      </c>
      <c r="P5" s="2">
        <v>5</v>
      </c>
      <c r="Q5" s="2">
        <v>5</v>
      </c>
      <c r="R5" s="2">
        <v>0</v>
      </c>
      <c r="S5" s="2">
        <v>3.9390000000000001</v>
      </c>
      <c r="T5" s="8">
        <v>1.5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8">
        <f t="shared" si="0"/>
        <v>5.4390000000000001</v>
      </c>
    </row>
    <row r="6" spans="1:28" x14ac:dyDescent="0.35">
      <c r="H6" s="2">
        <v>4469</v>
      </c>
      <c r="I6" s="2" t="s">
        <v>54</v>
      </c>
      <c r="J6" s="2">
        <v>16</v>
      </c>
      <c r="K6" s="2">
        <v>0</v>
      </c>
      <c r="L6" s="2" t="s">
        <v>57</v>
      </c>
      <c r="M6" s="2" t="s">
        <v>58</v>
      </c>
      <c r="N6" s="2" t="s">
        <v>58</v>
      </c>
      <c r="O6" s="2" t="s">
        <v>59</v>
      </c>
      <c r="P6" s="2">
        <v>5</v>
      </c>
      <c r="Q6" s="2">
        <v>5</v>
      </c>
      <c r="R6" s="2">
        <v>0</v>
      </c>
      <c r="S6" s="2">
        <v>3.9390000000000001</v>
      </c>
      <c r="T6" s="8">
        <v>1.5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8">
        <f t="shared" si="0"/>
        <v>5.4390000000000001</v>
      </c>
    </row>
    <row r="7" spans="1:28" x14ac:dyDescent="0.35">
      <c r="H7" s="2">
        <v>4485</v>
      </c>
      <c r="I7" s="2" t="s">
        <v>54</v>
      </c>
      <c r="J7" s="2">
        <v>16</v>
      </c>
      <c r="K7" s="2">
        <v>0</v>
      </c>
      <c r="L7" s="2" t="s">
        <v>57</v>
      </c>
      <c r="M7" s="2" t="s">
        <v>58</v>
      </c>
      <c r="N7" s="2" t="s">
        <v>58</v>
      </c>
      <c r="O7" s="2" t="s">
        <v>59</v>
      </c>
      <c r="P7" s="2">
        <v>5</v>
      </c>
      <c r="Q7" s="2">
        <v>5</v>
      </c>
      <c r="R7" s="2">
        <v>0</v>
      </c>
      <c r="S7" s="2">
        <v>3.9390000000000001</v>
      </c>
      <c r="T7" s="8">
        <v>1.5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8">
        <f t="shared" si="0"/>
        <v>5.4390000000000001</v>
      </c>
    </row>
    <row r="8" spans="1:28" x14ac:dyDescent="0.35">
      <c r="D8" s="2" t="s">
        <v>31</v>
      </c>
      <c r="E8" s="2">
        <v>1</v>
      </c>
      <c r="F8" s="2">
        <v>1</v>
      </c>
      <c r="G8" s="2" t="s">
        <v>51</v>
      </c>
      <c r="H8" s="3" t="s">
        <v>52</v>
      </c>
      <c r="I8" s="2" t="s">
        <v>53</v>
      </c>
      <c r="J8" s="2">
        <v>116</v>
      </c>
      <c r="K8" s="2">
        <v>0</v>
      </c>
      <c r="L8" s="4" t="s">
        <v>56</v>
      </c>
      <c r="M8" s="2" t="s">
        <v>60</v>
      </c>
      <c r="N8" s="2" t="s">
        <v>60</v>
      </c>
      <c r="O8" s="2" t="s">
        <v>59</v>
      </c>
      <c r="P8" s="2">
        <v>5</v>
      </c>
      <c r="Q8" s="2">
        <v>5</v>
      </c>
      <c r="R8" s="2">
        <v>0</v>
      </c>
      <c r="S8" s="8">
        <v>8.0500000000000007</v>
      </c>
      <c r="T8" s="8">
        <v>2.5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8">
        <f t="shared" si="0"/>
        <v>10.55</v>
      </c>
      <c r="AA8" s="6" t="s">
        <v>52</v>
      </c>
    </row>
    <row r="9" spans="1:28" x14ac:dyDescent="0.35">
      <c r="H9" s="1" t="s">
        <v>55</v>
      </c>
      <c r="I9" s="2" t="s">
        <v>53</v>
      </c>
      <c r="J9" s="2">
        <v>13</v>
      </c>
      <c r="K9" s="2">
        <v>0</v>
      </c>
      <c r="L9" s="4" t="s">
        <v>56</v>
      </c>
      <c r="M9" s="2" t="s">
        <v>60</v>
      </c>
      <c r="N9" s="2" t="s">
        <v>60</v>
      </c>
      <c r="O9" s="2" t="s">
        <v>59</v>
      </c>
      <c r="P9" s="2">
        <v>5</v>
      </c>
      <c r="Q9" s="2">
        <v>5</v>
      </c>
      <c r="R9" s="2">
        <v>0</v>
      </c>
      <c r="S9" s="2">
        <v>4.6580000000000004</v>
      </c>
      <c r="T9" s="8">
        <v>2.5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8">
        <f t="shared" si="0"/>
        <v>7.1580000000000004</v>
      </c>
    </row>
    <row r="10" spans="1:28" x14ac:dyDescent="0.35">
      <c r="D10" s="2" t="s">
        <v>32</v>
      </c>
      <c r="E10" s="2">
        <v>1</v>
      </c>
      <c r="F10" s="2">
        <v>1</v>
      </c>
      <c r="G10" s="2" t="s">
        <v>51</v>
      </c>
      <c r="H10" s="3" t="s">
        <v>52</v>
      </c>
      <c r="I10" s="2" t="s">
        <v>53</v>
      </c>
      <c r="J10" s="2">
        <v>211</v>
      </c>
      <c r="K10" s="2">
        <v>0</v>
      </c>
      <c r="L10" s="4" t="s">
        <v>56</v>
      </c>
      <c r="M10" s="2" t="s">
        <v>60</v>
      </c>
      <c r="N10" s="2" t="s">
        <v>60</v>
      </c>
      <c r="O10" s="2" t="s">
        <v>59</v>
      </c>
      <c r="P10" s="2">
        <v>5</v>
      </c>
      <c r="Q10" s="2">
        <v>5</v>
      </c>
      <c r="R10" s="2">
        <v>0</v>
      </c>
      <c r="S10" s="8">
        <v>8.0500000000000007</v>
      </c>
      <c r="T10" s="8">
        <v>2.5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8">
        <f t="shared" si="0"/>
        <v>10.55</v>
      </c>
    </row>
    <row r="11" spans="1:28" x14ac:dyDescent="0.35">
      <c r="H11" s="1" t="s">
        <v>55</v>
      </c>
      <c r="I11" s="2" t="s">
        <v>53</v>
      </c>
      <c r="J11" s="2">
        <v>10</v>
      </c>
      <c r="K11" s="2">
        <v>0</v>
      </c>
      <c r="L11" s="4" t="s">
        <v>56</v>
      </c>
      <c r="M11" s="2" t="s">
        <v>60</v>
      </c>
      <c r="N11" s="2" t="s">
        <v>60</v>
      </c>
      <c r="O11" s="2" t="s">
        <v>59</v>
      </c>
      <c r="P11" s="2">
        <v>5</v>
      </c>
      <c r="Q11" s="2">
        <v>5</v>
      </c>
      <c r="R11" s="2">
        <v>0</v>
      </c>
      <c r="S11" s="2">
        <v>4.6580000000000004</v>
      </c>
      <c r="T11" s="8">
        <v>2.5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8">
        <f t="shared" si="0"/>
        <v>7.1580000000000004</v>
      </c>
    </row>
    <row r="12" spans="1:28" x14ac:dyDescent="0.35">
      <c r="D12" s="2" t="s">
        <v>33</v>
      </c>
      <c r="E12" s="2">
        <v>1</v>
      </c>
      <c r="F12" s="2">
        <v>1</v>
      </c>
      <c r="G12" s="2" t="s">
        <v>51</v>
      </c>
      <c r="H12" s="3" t="s">
        <v>52</v>
      </c>
      <c r="I12" s="2" t="s">
        <v>53</v>
      </c>
      <c r="J12" s="2">
        <v>97</v>
      </c>
      <c r="K12" s="2">
        <v>0</v>
      </c>
      <c r="L12" s="4" t="s">
        <v>56</v>
      </c>
      <c r="M12" s="2" t="s">
        <v>60</v>
      </c>
      <c r="N12" s="2" t="s">
        <v>60</v>
      </c>
      <c r="O12" s="2" t="s">
        <v>59</v>
      </c>
      <c r="P12" s="2">
        <v>5</v>
      </c>
      <c r="Q12" s="2">
        <v>5</v>
      </c>
      <c r="R12" s="2">
        <v>0</v>
      </c>
      <c r="S12" s="8">
        <v>8.0500000000000007</v>
      </c>
      <c r="T12" s="8">
        <v>2.5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8">
        <f t="shared" si="0"/>
        <v>10.55</v>
      </c>
      <c r="AA12" s="7" t="s">
        <v>52</v>
      </c>
    </row>
    <row r="13" spans="1:28" x14ac:dyDescent="0.35">
      <c r="D13" s="2" t="s">
        <v>34</v>
      </c>
      <c r="E13" s="2">
        <v>3</v>
      </c>
      <c r="F13" s="2">
        <v>3</v>
      </c>
      <c r="G13" s="2" t="s">
        <v>51</v>
      </c>
      <c r="H13" s="3" t="s">
        <v>52</v>
      </c>
      <c r="I13" s="2" t="s">
        <v>53</v>
      </c>
      <c r="J13" s="2">
        <v>97</v>
      </c>
      <c r="K13" s="2">
        <v>0</v>
      </c>
      <c r="L13" s="4" t="s">
        <v>56</v>
      </c>
      <c r="M13" s="2" t="s">
        <v>60</v>
      </c>
      <c r="N13" s="2" t="s">
        <v>60</v>
      </c>
      <c r="O13" s="2" t="s">
        <v>59</v>
      </c>
      <c r="P13" s="2">
        <v>5</v>
      </c>
      <c r="Q13" s="2">
        <v>5</v>
      </c>
      <c r="R13" s="2">
        <v>0</v>
      </c>
      <c r="S13" s="8">
        <v>8.0500000000000007</v>
      </c>
      <c r="T13" s="8">
        <v>3.75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8">
        <f t="shared" si="0"/>
        <v>11.8</v>
      </c>
      <c r="AA13" s="7" t="s">
        <v>52</v>
      </c>
    </row>
    <row r="14" spans="1:28" x14ac:dyDescent="0.35">
      <c r="H14" s="2">
        <v>4468</v>
      </c>
      <c r="I14" s="2" t="s">
        <v>54</v>
      </c>
      <c r="J14" s="2">
        <v>2</v>
      </c>
      <c r="K14" s="2">
        <v>0</v>
      </c>
      <c r="L14" s="2" t="s">
        <v>57</v>
      </c>
      <c r="M14" s="2" t="s">
        <v>62</v>
      </c>
      <c r="N14" s="2" t="s">
        <v>62</v>
      </c>
      <c r="O14" s="2" t="s">
        <v>59</v>
      </c>
      <c r="P14" s="2">
        <v>5</v>
      </c>
      <c r="Q14" s="2">
        <v>5</v>
      </c>
      <c r="R14" s="2">
        <v>0</v>
      </c>
      <c r="S14" s="2">
        <v>3.9390000000000001</v>
      </c>
      <c r="T14" s="8">
        <v>1.5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8">
        <f t="shared" si="0"/>
        <v>5.4390000000000001</v>
      </c>
    </row>
    <row r="15" spans="1:28" x14ac:dyDescent="0.35">
      <c r="H15" s="2">
        <v>4485</v>
      </c>
      <c r="I15" s="2" t="s">
        <v>54</v>
      </c>
      <c r="J15" s="2">
        <v>4</v>
      </c>
      <c r="K15" s="2">
        <v>0</v>
      </c>
      <c r="L15" s="2" t="s">
        <v>57</v>
      </c>
      <c r="M15" s="2" t="s">
        <v>62</v>
      </c>
      <c r="N15" s="2" t="s">
        <v>62</v>
      </c>
      <c r="O15" s="2" t="s">
        <v>59</v>
      </c>
      <c r="P15" s="2">
        <v>5</v>
      </c>
      <c r="Q15" s="2">
        <v>5</v>
      </c>
      <c r="R15" s="2">
        <v>0</v>
      </c>
      <c r="S15" s="2">
        <v>3.9390000000000001</v>
      </c>
      <c r="T15" s="8">
        <v>2.25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8">
        <f t="shared" si="0"/>
        <v>6.1890000000000001</v>
      </c>
    </row>
    <row r="16" spans="1:28" x14ac:dyDescent="0.35">
      <c r="D16" s="2" t="s">
        <v>35</v>
      </c>
      <c r="E16" s="2">
        <v>2</v>
      </c>
      <c r="F16" s="2">
        <v>2</v>
      </c>
      <c r="G16" s="2" t="s">
        <v>51</v>
      </c>
      <c r="H16" s="3" t="s">
        <v>52</v>
      </c>
      <c r="I16" s="2" t="s">
        <v>53</v>
      </c>
      <c r="J16" s="2">
        <v>136</v>
      </c>
      <c r="K16" s="2">
        <v>0</v>
      </c>
      <c r="L16" s="4" t="s">
        <v>56</v>
      </c>
      <c r="M16" s="2" t="s">
        <v>60</v>
      </c>
      <c r="N16" s="2" t="s">
        <v>60</v>
      </c>
      <c r="O16" s="2" t="s">
        <v>59</v>
      </c>
      <c r="P16" s="2">
        <v>5</v>
      </c>
      <c r="Q16" s="2">
        <v>5</v>
      </c>
      <c r="R16" s="2">
        <v>0</v>
      </c>
      <c r="S16" s="8">
        <v>8.0500000000000007</v>
      </c>
      <c r="T16" s="8">
        <v>2.5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8">
        <f t="shared" si="0"/>
        <v>10.55</v>
      </c>
      <c r="AA16" s="7" t="s">
        <v>52</v>
      </c>
    </row>
    <row r="17" spans="4:33" x14ac:dyDescent="0.35">
      <c r="H17" s="3" t="s">
        <v>55</v>
      </c>
      <c r="I17" s="2" t="s">
        <v>53</v>
      </c>
      <c r="J17" s="2">
        <v>14</v>
      </c>
      <c r="K17" s="2">
        <v>0</v>
      </c>
      <c r="L17" s="4" t="s">
        <v>56</v>
      </c>
      <c r="M17" s="2" t="s">
        <v>60</v>
      </c>
      <c r="N17" s="2" t="s">
        <v>60</v>
      </c>
      <c r="O17" s="2" t="s">
        <v>59</v>
      </c>
      <c r="P17" s="2">
        <v>5</v>
      </c>
      <c r="Q17" s="2">
        <v>5</v>
      </c>
      <c r="R17" s="2">
        <v>0</v>
      </c>
      <c r="S17" s="2">
        <v>4.6580000000000004</v>
      </c>
      <c r="T17" s="8">
        <v>2.5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8">
        <f t="shared" si="0"/>
        <v>7.1580000000000004</v>
      </c>
      <c r="AA17" s="7"/>
      <c r="AC17" s="2"/>
      <c r="AD17" s="2"/>
      <c r="AE17" s="2"/>
      <c r="AF17" s="2"/>
      <c r="AG17" s="2"/>
    </row>
    <row r="18" spans="4:33" x14ac:dyDescent="0.35">
      <c r="D18" s="2" t="s">
        <v>36</v>
      </c>
      <c r="E18" s="2">
        <v>1</v>
      </c>
      <c r="F18" s="2">
        <v>1</v>
      </c>
      <c r="G18" s="2" t="s">
        <v>51</v>
      </c>
      <c r="H18" s="3" t="s">
        <v>52</v>
      </c>
      <c r="I18" s="2" t="s">
        <v>53</v>
      </c>
      <c r="J18" s="2">
        <v>201</v>
      </c>
      <c r="K18" s="2">
        <v>0</v>
      </c>
      <c r="L18" s="4" t="s">
        <v>56</v>
      </c>
      <c r="M18" s="2" t="s">
        <v>60</v>
      </c>
      <c r="N18" s="2" t="s">
        <v>60</v>
      </c>
      <c r="O18" s="2" t="s">
        <v>59</v>
      </c>
      <c r="P18" s="2">
        <v>5</v>
      </c>
      <c r="Q18" s="2">
        <v>5</v>
      </c>
      <c r="R18" s="2">
        <v>0</v>
      </c>
      <c r="S18" s="8">
        <v>8.0500000000000007</v>
      </c>
      <c r="T18" s="8">
        <v>2.5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8">
        <f t="shared" si="0"/>
        <v>10.55</v>
      </c>
      <c r="AA18" s="7" t="s">
        <v>52</v>
      </c>
    </row>
    <row r="19" spans="4:33" x14ac:dyDescent="0.35">
      <c r="H19" s="3" t="s">
        <v>55</v>
      </c>
      <c r="I19" s="2" t="s">
        <v>53</v>
      </c>
      <c r="J19" s="2">
        <v>7</v>
      </c>
      <c r="K19" s="2">
        <v>0</v>
      </c>
      <c r="L19" s="4" t="s">
        <v>56</v>
      </c>
      <c r="M19" s="2" t="s">
        <v>60</v>
      </c>
      <c r="N19" s="2" t="s">
        <v>60</v>
      </c>
      <c r="O19" s="2" t="s">
        <v>59</v>
      </c>
      <c r="P19" s="2">
        <v>5</v>
      </c>
      <c r="Q19" s="2">
        <v>5</v>
      </c>
      <c r="R19" s="2">
        <v>0</v>
      </c>
      <c r="S19" s="2">
        <v>4.6580000000000004</v>
      </c>
      <c r="T19" s="8">
        <v>2.5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8">
        <f t="shared" si="0"/>
        <v>7.1580000000000004</v>
      </c>
      <c r="AA19" s="7"/>
    </row>
    <row r="20" spans="4:33" x14ac:dyDescent="0.35">
      <c r="D20" s="2" t="s">
        <v>37</v>
      </c>
      <c r="E20" s="2">
        <v>4</v>
      </c>
      <c r="F20" s="2">
        <v>4</v>
      </c>
      <c r="G20" s="2" t="s">
        <v>51</v>
      </c>
      <c r="H20" s="3" t="s">
        <v>52</v>
      </c>
      <c r="I20" s="2" t="s">
        <v>53</v>
      </c>
      <c r="J20" s="2">
        <v>271</v>
      </c>
      <c r="K20" s="2">
        <v>0</v>
      </c>
      <c r="L20" s="4" t="s">
        <v>56</v>
      </c>
      <c r="M20" s="2" t="s">
        <v>60</v>
      </c>
      <c r="N20" s="2" t="s">
        <v>60</v>
      </c>
      <c r="O20" s="2" t="s">
        <v>59</v>
      </c>
      <c r="P20" s="2">
        <v>5</v>
      </c>
      <c r="Q20" s="2">
        <v>5</v>
      </c>
      <c r="R20" s="2">
        <v>0</v>
      </c>
      <c r="S20" s="8">
        <v>8.0500000000000007</v>
      </c>
      <c r="T20" s="8">
        <v>5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8">
        <f t="shared" si="0"/>
        <v>13.05</v>
      </c>
      <c r="AA20" s="7" t="s">
        <v>52</v>
      </c>
    </row>
    <row r="21" spans="4:33" x14ac:dyDescent="0.35">
      <c r="D21" s="2" t="s">
        <v>38</v>
      </c>
      <c r="E21" s="2">
        <v>2</v>
      </c>
      <c r="F21" s="2">
        <v>2</v>
      </c>
      <c r="G21" s="2" t="s">
        <v>51</v>
      </c>
      <c r="H21" s="3" t="s">
        <v>52</v>
      </c>
      <c r="I21" s="2" t="s">
        <v>53</v>
      </c>
      <c r="J21" s="2">
        <v>1283</v>
      </c>
      <c r="K21" s="2">
        <v>0</v>
      </c>
      <c r="L21" s="4" t="s">
        <v>56</v>
      </c>
      <c r="M21" s="2" t="s">
        <v>60</v>
      </c>
      <c r="N21" s="2" t="s">
        <v>60</v>
      </c>
      <c r="O21" s="2" t="s">
        <v>59</v>
      </c>
      <c r="P21" s="2">
        <v>5</v>
      </c>
      <c r="Q21" s="2">
        <v>5</v>
      </c>
      <c r="R21" s="2">
        <v>0</v>
      </c>
      <c r="S21" s="8">
        <v>8.0500000000000007</v>
      </c>
      <c r="T21" s="8">
        <v>2.5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8">
        <f t="shared" si="0"/>
        <v>10.55</v>
      </c>
      <c r="AA21" s="7" t="s">
        <v>52</v>
      </c>
    </row>
    <row r="22" spans="4:33" x14ac:dyDescent="0.35">
      <c r="H22" s="1" t="s">
        <v>55</v>
      </c>
      <c r="I22" s="2" t="s">
        <v>53</v>
      </c>
      <c r="J22" s="2">
        <v>7</v>
      </c>
      <c r="K22" s="2">
        <v>0</v>
      </c>
      <c r="L22" s="4" t="s">
        <v>56</v>
      </c>
      <c r="M22" s="2" t="s">
        <v>60</v>
      </c>
      <c r="N22" s="2" t="s">
        <v>60</v>
      </c>
      <c r="O22" s="2" t="s">
        <v>59</v>
      </c>
      <c r="P22" s="2">
        <v>5</v>
      </c>
      <c r="Q22" s="2">
        <v>5</v>
      </c>
      <c r="R22" s="2">
        <v>0</v>
      </c>
      <c r="S22" s="2">
        <v>4.6580000000000004</v>
      </c>
      <c r="T22" s="8">
        <v>2.5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8">
        <f t="shared" si="0"/>
        <v>7.1580000000000004</v>
      </c>
    </row>
    <row r="23" spans="4:33" x14ac:dyDescent="0.35">
      <c r="D23" s="2" t="s">
        <v>39</v>
      </c>
      <c r="E23" s="2">
        <v>1</v>
      </c>
      <c r="F23" s="2">
        <v>1</v>
      </c>
      <c r="G23" s="2" t="s">
        <v>51</v>
      </c>
      <c r="H23" s="3" t="s">
        <v>52</v>
      </c>
      <c r="I23" s="2" t="s">
        <v>53</v>
      </c>
      <c r="J23" s="2">
        <v>2</v>
      </c>
      <c r="K23" s="2">
        <v>0</v>
      </c>
      <c r="L23" s="4" t="s">
        <v>56</v>
      </c>
      <c r="M23" s="2" t="s">
        <v>60</v>
      </c>
      <c r="N23" s="2" t="s">
        <v>60</v>
      </c>
      <c r="O23" s="2" t="s">
        <v>59</v>
      </c>
      <c r="P23" s="2">
        <v>5</v>
      </c>
      <c r="Q23" s="2">
        <v>5</v>
      </c>
      <c r="R23" s="2">
        <v>0</v>
      </c>
      <c r="S23" s="8">
        <v>8.0500000000000007</v>
      </c>
      <c r="T23" s="8">
        <v>1.25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8">
        <f t="shared" si="0"/>
        <v>9.3000000000000007</v>
      </c>
      <c r="AA23" s="7" t="s">
        <v>52</v>
      </c>
    </row>
    <row r="24" spans="4:33" x14ac:dyDescent="0.35">
      <c r="D24" s="2" t="s">
        <v>40</v>
      </c>
      <c r="E24" s="2">
        <v>1</v>
      </c>
      <c r="F24" s="2">
        <v>1</v>
      </c>
      <c r="G24" s="2" t="s">
        <v>51</v>
      </c>
      <c r="H24" s="3" t="s">
        <v>52</v>
      </c>
      <c r="I24" s="2" t="s">
        <v>53</v>
      </c>
      <c r="J24" s="2">
        <v>18</v>
      </c>
      <c r="K24" s="2">
        <v>0</v>
      </c>
      <c r="L24" s="4" t="s">
        <v>56</v>
      </c>
      <c r="M24" s="2" t="s">
        <v>60</v>
      </c>
      <c r="N24" s="2" t="s">
        <v>60</v>
      </c>
      <c r="O24" s="2" t="s">
        <v>59</v>
      </c>
      <c r="P24" s="2">
        <v>5</v>
      </c>
      <c r="Q24" s="2">
        <v>5</v>
      </c>
      <c r="R24" s="2">
        <v>0</v>
      </c>
      <c r="S24" s="8">
        <v>8.0500000000000007</v>
      </c>
      <c r="T24" s="8">
        <v>1.25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8">
        <f t="shared" si="0"/>
        <v>9.3000000000000007</v>
      </c>
      <c r="AA24" s="7" t="s">
        <v>52</v>
      </c>
    </row>
    <row r="25" spans="4:33" x14ac:dyDescent="0.35">
      <c r="D25" s="2" t="s">
        <v>41</v>
      </c>
      <c r="E25" s="2">
        <v>1</v>
      </c>
      <c r="F25" s="2">
        <v>1</v>
      </c>
      <c r="G25" s="2" t="s">
        <v>51</v>
      </c>
      <c r="H25" s="3" t="s">
        <v>52</v>
      </c>
      <c r="I25" s="2" t="s">
        <v>53</v>
      </c>
      <c r="J25" s="2">
        <v>75</v>
      </c>
      <c r="K25" s="2">
        <v>0</v>
      </c>
      <c r="L25" s="4" t="s">
        <v>56</v>
      </c>
      <c r="M25" s="2" t="s">
        <v>60</v>
      </c>
      <c r="N25" s="2" t="s">
        <v>60</v>
      </c>
      <c r="O25" s="2" t="s">
        <v>59</v>
      </c>
      <c r="P25" s="2">
        <v>5</v>
      </c>
      <c r="Q25" s="2">
        <v>5</v>
      </c>
      <c r="R25" s="2">
        <v>0</v>
      </c>
      <c r="S25" s="8">
        <v>8.0500000000000007</v>
      </c>
      <c r="T25" s="8">
        <v>1.25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8">
        <f t="shared" si="0"/>
        <v>9.3000000000000007</v>
      </c>
      <c r="AA25" s="7" t="s">
        <v>52</v>
      </c>
    </row>
    <row r="26" spans="4:33" x14ac:dyDescent="0.35">
      <c r="H26" s="1" t="s">
        <v>55</v>
      </c>
      <c r="I26" s="2" t="s">
        <v>53</v>
      </c>
      <c r="J26" s="2">
        <v>10</v>
      </c>
      <c r="K26" s="2">
        <v>0</v>
      </c>
      <c r="L26" s="4" t="s">
        <v>56</v>
      </c>
      <c r="M26" s="2" t="s">
        <v>60</v>
      </c>
      <c r="N26" s="2" t="s">
        <v>60</v>
      </c>
      <c r="O26" s="2" t="s">
        <v>59</v>
      </c>
      <c r="P26" s="2">
        <v>5</v>
      </c>
      <c r="Q26" s="2">
        <v>5</v>
      </c>
      <c r="R26" s="2">
        <v>0</v>
      </c>
      <c r="S26" s="2">
        <v>4.6580000000000004</v>
      </c>
      <c r="T26" s="8">
        <v>1.25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8">
        <f t="shared" si="0"/>
        <v>5.9080000000000004</v>
      </c>
    </row>
    <row r="27" spans="4:33" x14ac:dyDescent="0.35">
      <c r="H27" s="1" t="s">
        <v>63</v>
      </c>
      <c r="I27" s="2" t="s">
        <v>54</v>
      </c>
      <c r="J27" s="2">
        <v>2</v>
      </c>
      <c r="K27" s="2">
        <v>0</v>
      </c>
      <c r="L27" s="4" t="s">
        <v>57</v>
      </c>
      <c r="M27" s="2" t="s">
        <v>60</v>
      </c>
      <c r="N27" s="2" t="s">
        <v>60</v>
      </c>
      <c r="O27" s="2" t="s">
        <v>59</v>
      </c>
      <c r="P27" s="2">
        <v>5</v>
      </c>
      <c r="Q27" s="2">
        <v>5</v>
      </c>
      <c r="R27" s="2">
        <v>0</v>
      </c>
      <c r="S27" s="2">
        <v>3.9390000000000001</v>
      </c>
      <c r="T27" s="8">
        <v>0.75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8">
        <f t="shared" si="0"/>
        <v>4.6890000000000001</v>
      </c>
    </row>
    <row r="28" spans="4:33" x14ac:dyDescent="0.35">
      <c r="D28" s="2" t="s">
        <v>42</v>
      </c>
      <c r="E28" s="2">
        <v>2</v>
      </c>
      <c r="F28" s="2">
        <v>2</v>
      </c>
      <c r="G28" s="2" t="s">
        <v>51</v>
      </c>
      <c r="H28" s="3" t="s">
        <v>52</v>
      </c>
      <c r="I28" s="2" t="s">
        <v>53</v>
      </c>
      <c r="J28" s="2">
        <v>70</v>
      </c>
      <c r="K28" s="2">
        <v>0</v>
      </c>
      <c r="L28" s="4" t="s">
        <v>56</v>
      </c>
      <c r="M28" s="2" t="s">
        <v>60</v>
      </c>
      <c r="N28" s="2" t="s">
        <v>60</v>
      </c>
      <c r="O28" s="2" t="s">
        <v>59</v>
      </c>
      <c r="P28" s="2">
        <v>5</v>
      </c>
      <c r="Q28" s="2">
        <v>5</v>
      </c>
      <c r="R28" s="2">
        <v>0</v>
      </c>
      <c r="S28" s="8">
        <v>8.0500000000000007</v>
      </c>
      <c r="T28" s="8">
        <v>2.5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8">
        <f t="shared" si="0"/>
        <v>10.55</v>
      </c>
      <c r="AA28" s="7" t="s">
        <v>52</v>
      </c>
    </row>
    <row r="29" spans="4:33" x14ac:dyDescent="0.35">
      <c r="D29" s="2" t="s">
        <v>43</v>
      </c>
      <c r="E29" s="2">
        <v>1</v>
      </c>
      <c r="F29" s="2">
        <v>1</v>
      </c>
      <c r="G29" s="2" t="s">
        <v>51</v>
      </c>
      <c r="H29" s="3" t="s">
        <v>52</v>
      </c>
      <c r="I29" s="2" t="s">
        <v>53</v>
      </c>
      <c r="J29" s="2">
        <v>400</v>
      </c>
      <c r="K29" s="2">
        <v>0</v>
      </c>
      <c r="L29" s="4" t="s">
        <v>56</v>
      </c>
      <c r="M29" s="2" t="s">
        <v>60</v>
      </c>
      <c r="N29" s="2" t="s">
        <v>60</v>
      </c>
      <c r="O29" s="2" t="s">
        <v>59</v>
      </c>
      <c r="P29" s="2">
        <v>5</v>
      </c>
      <c r="Q29" s="2">
        <v>5</v>
      </c>
      <c r="R29" s="2">
        <v>0</v>
      </c>
      <c r="S29" s="8">
        <v>8.0500000000000007</v>
      </c>
      <c r="T29" s="8">
        <v>1.25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8">
        <f t="shared" si="0"/>
        <v>9.3000000000000007</v>
      </c>
      <c r="AA29" s="7" t="s">
        <v>52</v>
      </c>
    </row>
    <row r="30" spans="4:33" x14ac:dyDescent="0.35">
      <c r="H30" s="1" t="s">
        <v>55</v>
      </c>
      <c r="I30" s="2" t="s">
        <v>53</v>
      </c>
      <c r="J30" s="2">
        <v>1</v>
      </c>
      <c r="K30" s="2">
        <v>0</v>
      </c>
      <c r="L30" s="4" t="s">
        <v>56</v>
      </c>
      <c r="M30" s="2" t="s">
        <v>60</v>
      </c>
      <c r="N30" s="2" t="s">
        <v>60</v>
      </c>
      <c r="O30" s="2" t="s">
        <v>59</v>
      </c>
      <c r="P30" s="2">
        <v>5</v>
      </c>
      <c r="Q30" s="2">
        <v>5</v>
      </c>
      <c r="R30" s="2">
        <v>0</v>
      </c>
      <c r="S30" s="2">
        <v>4.6580000000000004</v>
      </c>
      <c r="T30" s="8">
        <v>1.25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8">
        <f t="shared" si="0"/>
        <v>5.9080000000000004</v>
      </c>
    </row>
    <row r="31" spans="4:33" x14ac:dyDescent="0.35">
      <c r="D31" s="2" t="s">
        <v>44</v>
      </c>
      <c r="E31" s="2">
        <v>3</v>
      </c>
      <c r="F31" s="2">
        <v>3</v>
      </c>
      <c r="G31" s="2" t="s">
        <v>51</v>
      </c>
      <c r="H31" s="3" t="s">
        <v>52</v>
      </c>
      <c r="I31" s="2" t="s">
        <v>53</v>
      </c>
      <c r="J31" s="2">
        <v>26</v>
      </c>
      <c r="K31" s="2">
        <v>0</v>
      </c>
      <c r="L31" s="4" t="s">
        <v>56</v>
      </c>
      <c r="M31" s="2" t="s">
        <v>60</v>
      </c>
      <c r="N31" s="2" t="s">
        <v>60</v>
      </c>
      <c r="O31" s="2" t="s">
        <v>59</v>
      </c>
      <c r="P31" s="2">
        <v>5</v>
      </c>
      <c r="Q31" s="2">
        <v>5</v>
      </c>
      <c r="R31" s="2">
        <v>0</v>
      </c>
      <c r="S31" s="8">
        <v>8.0500000000000007</v>
      </c>
      <c r="T31" s="8">
        <v>3.75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8">
        <f t="shared" si="0"/>
        <v>11.8</v>
      </c>
      <c r="AA31" s="7" t="s">
        <v>52</v>
      </c>
    </row>
    <row r="32" spans="4:33" x14ac:dyDescent="0.35">
      <c r="D32" s="2" t="s">
        <v>45</v>
      </c>
      <c r="E32" s="2">
        <v>4</v>
      </c>
      <c r="F32" s="2">
        <v>4</v>
      </c>
      <c r="G32" s="2" t="s">
        <v>51</v>
      </c>
      <c r="H32" s="3" t="s">
        <v>52</v>
      </c>
      <c r="I32" s="2" t="s">
        <v>53</v>
      </c>
      <c r="J32" s="2">
        <v>401</v>
      </c>
      <c r="K32" s="2">
        <v>0</v>
      </c>
      <c r="L32" s="4" t="s">
        <v>56</v>
      </c>
      <c r="M32" s="2" t="s">
        <v>60</v>
      </c>
      <c r="N32" s="2" t="s">
        <v>60</v>
      </c>
      <c r="O32" s="2" t="s">
        <v>59</v>
      </c>
      <c r="P32" s="2">
        <v>5</v>
      </c>
      <c r="Q32" s="2">
        <v>5</v>
      </c>
      <c r="R32" s="2">
        <v>0</v>
      </c>
      <c r="S32" s="8">
        <v>8.0500000000000007</v>
      </c>
      <c r="T32" s="8">
        <v>5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8">
        <f t="shared" si="0"/>
        <v>13.05</v>
      </c>
      <c r="AA32" s="7" t="s">
        <v>52</v>
      </c>
    </row>
    <row r="33" spans="4:27" x14ac:dyDescent="0.35">
      <c r="H33" s="1" t="s">
        <v>55</v>
      </c>
      <c r="I33" s="2" t="s">
        <v>53</v>
      </c>
      <c r="J33" s="2">
        <v>10</v>
      </c>
      <c r="K33" s="2">
        <v>0</v>
      </c>
      <c r="L33" s="4" t="s">
        <v>56</v>
      </c>
      <c r="M33" s="2" t="s">
        <v>60</v>
      </c>
      <c r="N33" s="2" t="s">
        <v>60</v>
      </c>
      <c r="O33" s="2" t="s">
        <v>59</v>
      </c>
      <c r="P33" s="2">
        <v>5</v>
      </c>
      <c r="Q33" s="2">
        <v>5</v>
      </c>
      <c r="R33" s="2">
        <v>0</v>
      </c>
      <c r="S33" s="2">
        <v>4.6580000000000004</v>
      </c>
      <c r="T33" s="8">
        <v>5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8">
        <f t="shared" si="0"/>
        <v>9.6580000000000013</v>
      </c>
    </row>
    <row r="34" spans="4:27" x14ac:dyDescent="0.35">
      <c r="D34" s="2" t="s">
        <v>46</v>
      </c>
      <c r="E34" s="2">
        <v>2</v>
      </c>
      <c r="F34" s="2">
        <v>2</v>
      </c>
      <c r="G34" s="2" t="s">
        <v>51</v>
      </c>
      <c r="H34" s="3" t="s">
        <v>52</v>
      </c>
      <c r="I34" s="2" t="s">
        <v>53</v>
      </c>
      <c r="J34" s="2">
        <v>136</v>
      </c>
      <c r="K34" s="2">
        <v>0</v>
      </c>
      <c r="L34" s="4" t="s">
        <v>56</v>
      </c>
      <c r="M34" s="2" t="s">
        <v>60</v>
      </c>
      <c r="N34" s="2" t="s">
        <v>60</v>
      </c>
      <c r="O34" s="2" t="s">
        <v>59</v>
      </c>
      <c r="P34" s="2">
        <v>5</v>
      </c>
      <c r="Q34" s="2">
        <v>5</v>
      </c>
      <c r="R34" s="2">
        <v>0</v>
      </c>
      <c r="S34" s="8">
        <v>8.0500000000000007</v>
      </c>
      <c r="T34" s="8">
        <v>1.25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8">
        <f t="shared" si="0"/>
        <v>9.3000000000000007</v>
      </c>
      <c r="AA34" s="7" t="s">
        <v>52</v>
      </c>
    </row>
    <row r="35" spans="4:27" x14ac:dyDescent="0.35">
      <c r="H35" s="1" t="s">
        <v>55</v>
      </c>
      <c r="I35" s="2" t="s">
        <v>53</v>
      </c>
      <c r="J35" s="2">
        <v>35</v>
      </c>
      <c r="K35" s="2">
        <v>0</v>
      </c>
      <c r="L35" s="4" t="s">
        <v>56</v>
      </c>
      <c r="M35" s="2" t="s">
        <v>60</v>
      </c>
      <c r="N35" s="2" t="s">
        <v>60</v>
      </c>
      <c r="O35" s="2" t="s">
        <v>59</v>
      </c>
      <c r="P35" s="2">
        <v>5</v>
      </c>
      <c r="Q35" s="2">
        <v>5</v>
      </c>
      <c r="R35" s="2">
        <v>0</v>
      </c>
      <c r="S35" s="2">
        <v>4.6580000000000004</v>
      </c>
      <c r="T35" s="8">
        <v>1.25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8">
        <f t="shared" si="0"/>
        <v>5.9080000000000004</v>
      </c>
    </row>
    <row r="36" spans="4:27" x14ac:dyDescent="0.35">
      <c r="D36" s="2" t="s">
        <v>47</v>
      </c>
      <c r="E36" s="2">
        <v>2</v>
      </c>
      <c r="F36" s="2">
        <v>2</v>
      </c>
      <c r="G36" s="2" t="s">
        <v>51</v>
      </c>
      <c r="H36" s="3" t="s">
        <v>52</v>
      </c>
      <c r="I36" s="2" t="s">
        <v>53</v>
      </c>
      <c r="J36" s="2">
        <v>636</v>
      </c>
      <c r="K36" s="2">
        <v>0</v>
      </c>
      <c r="L36" s="4" t="s">
        <v>56</v>
      </c>
      <c r="M36" s="2" t="s">
        <v>60</v>
      </c>
      <c r="N36" s="2" t="s">
        <v>60</v>
      </c>
      <c r="O36" s="2" t="s">
        <v>59</v>
      </c>
      <c r="P36" s="2">
        <v>5</v>
      </c>
      <c r="Q36" s="2">
        <v>5</v>
      </c>
      <c r="R36" s="2">
        <v>0</v>
      </c>
      <c r="S36" s="8">
        <v>8.0500000000000007</v>
      </c>
      <c r="T36" s="8">
        <v>2.5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8">
        <f t="shared" si="0"/>
        <v>10.55</v>
      </c>
      <c r="AA36" s="7" t="s">
        <v>52</v>
      </c>
    </row>
    <row r="37" spans="4:27" x14ac:dyDescent="0.35">
      <c r="H37" s="1" t="s">
        <v>55</v>
      </c>
      <c r="I37" s="2" t="s">
        <v>53</v>
      </c>
      <c r="J37" s="2">
        <v>9</v>
      </c>
      <c r="K37" s="2">
        <v>0</v>
      </c>
      <c r="L37" s="4" t="s">
        <v>56</v>
      </c>
      <c r="M37" s="2" t="s">
        <v>60</v>
      </c>
      <c r="N37" s="2" t="s">
        <v>60</v>
      </c>
      <c r="O37" s="2" t="s">
        <v>59</v>
      </c>
      <c r="P37" s="2">
        <v>5</v>
      </c>
      <c r="Q37" s="2">
        <v>5</v>
      </c>
      <c r="R37" s="2">
        <v>0</v>
      </c>
      <c r="S37" s="2">
        <v>4.6580000000000004</v>
      </c>
      <c r="T37" s="8">
        <v>2.5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8">
        <f t="shared" si="0"/>
        <v>7.1580000000000004</v>
      </c>
    </row>
    <row r="38" spans="4:27" x14ac:dyDescent="0.35">
      <c r="D38" s="2" t="s">
        <v>48</v>
      </c>
      <c r="E38" s="2">
        <v>1</v>
      </c>
      <c r="F38" s="2">
        <v>1</v>
      </c>
      <c r="G38" s="2" t="s">
        <v>51</v>
      </c>
      <c r="H38" s="3" t="s">
        <v>52</v>
      </c>
      <c r="I38" s="2" t="s">
        <v>53</v>
      </c>
      <c r="J38" s="2">
        <v>115</v>
      </c>
      <c r="K38" s="2">
        <v>0</v>
      </c>
      <c r="L38" s="4" t="s">
        <v>56</v>
      </c>
      <c r="M38" s="2" t="s">
        <v>60</v>
      </c>
      <c r="N38" s="2" t="s">
        <v>60</v>
      </c>
      <c r="O38" s="2" t="s">
        <v>59</v>
      </c>
      <c r="P38" s="2">
        <v>5</v>
      </c>
      <c r="Q38" s="2">
        <v>5</v>
      </c>
      <c r="R38" s="2">
        <v>0</v>
      </c>
      <c r="S38" s="8">
        <v>8.0500000000000007</v>
      </c>
      <c r="T38" s="8">
        <v>2.5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8">
        <f t="shared" si="0"/>
        <v>10.55</v>
      </c>
      <c r="AA38" s="7" t="s">
        <v>52</v>
      </c>
    </row>
    <row r="39" spans="4:27" x14ac:dyDescent="0.35">
      <c r="H39" s="1" t="s">
        <v>55</v>
      </c>
      <c r="I39" s="2" t="s">
        <v>53</v>
      </c>
      <c r="J39" s="2">
        <v>9</v>
      </c>
      <c r="K39" s="2">
        <v>0</v>
      </c>
      <c r="L39" s="4" t="s">
        <v>56</v>
      </c>
      <c r="M39" s="2" t="s">
        <v>60</v>
      </c>
      <c r="N39" s="2" t="s">
        <v>60</v>
      </c>
      <c r="O39" s="2" t="s">
        <v>59</v>
      </c>
      <c r="P39" s="2">
        <v>5</v>
      </c>
      <c r="Q39" s="2">
        <v>5</v>
      </c>
      <c r="R39" s="2">
        <v>0</v>
      </c>
      <c r="S39" s="2">
        <v>4.6580000000000004</v>
      </c>
      <c r="T39" s="8">
        <v>2.5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8">
        <f t="shared" si="0"/>
        <v>7.1580000000000004</v>
      </c>
    </row>
    <row r="40" spans="4:27" x14ac:dyDescent="0.35">
      <c r="D40" s="2" t="s">
        <v>49</v>
      </c>
      <c r="E40" s="2">
        <v>1</v>
      </c>
      <c r="F40" s="2">
        <v>1</v>
      </c>
      <c r="G40" s="2" t="s">
        <v>51</v>
      </c>
      <c r="H40" s="3" t="s">
        <v>52</v>
      </c>
      <c r="I40" s="2" t="s">
        <v>53</v>
      </c>
      <c r="J40" s="2">
        <v>20</v>
      </c>
      <c r="K40" s="2">
        <v>0</v>
      </c>
      <c r="L40" s="4" t="s">
        <v>56</v>
      </c>
      <c r="M40" s="2" t="s">
        <v>60</v>
      </c>
      <c r="N40" s="2" t="s">
        <v>60</v>
      </c>
      <c r="O40" s="2" t="s">
        <v>59</v>
      </c>
      <c r="P40" s="2">
        <v>5</v>
      </c>
      <c r="Q40" s="2">
        <v>5</v>
      </c>
      <c r="R40" s="2">
        <v>0</v>
      </c>
      <c r="S40" s="8">
        <v>8.0500000000000007</v>
      </c>
      <c r="T40" s="8">
        <v>1.25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8">
        <f t="shared" si="0"/>
        <v>9.3000000000000007</v>
      </c>
      <c r="AA40" s="7" t="s">
        <v>52</v>
      </c>
    </row>
    <row r="41" spans="4:27" x14ac:dyDescent="0.35">
      <c r="H41" s="1" t="s">
        <v>55</v>
      </c>
      <c r="I41" s="2" t="s">
        <v>53</v>
      </c>
      <c r="J41" s="2">
        <v>9</v>
      </c>
      <c r="K41" s="2">
        <v>0</v>
      </c>
      <c r="L41" s="4" t="s">
        <v>56</v>
      </c>
      <c r="M41" s="2" t="s">
        <v>60</v>
      </c>
      <c r="N41" s="2" t="s">
        <v>60</v>
      </c>
      <c r="O41" s="2" t="s">
        <v>59</v>
      </c>
      <c r="P41" s="2">
        <v>5</v>
      </c>
      <c r="Q41" s="2">
        <v>5</v>
      </c>
      <c r="R41" s="2">
        <v>0</v>
      </c>
      <c r="S41" s="2">
        <v>4.6580000000000004</v>
      </c>
      <c r="T41" s="8">
        <v>1.25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8">
        <f t="shared" si="0"/>
        <v>5.9080000000000004</v>
      </c>
    </row>
    <row r="42" spans="4:27" x14ac:dyDescent="0.35">
      <c r="D42" s="2" t="s">
        <v>50</v>
      </c>
      <c r="E42" s="2">
        <v>1</v>
      </c>
      <c r="F42" s="2">
        <v>1</v>
      </c>
      <c r="G42" s="2" t="s">
        <v>51</v>
      </c>
      <c r="H42" s="3" t="s">
        <v>52</v>
      </c>
      <c r="I42" s="2" t="s">
        <v>53</v>
      </c>
      <c r="J42" s="2">
        <v>110</v>
      </c>
      <c r="K42" s="2">
        <v>0</v>
      </c>
      <c r="L42" s="4" t="s">
        <v>56</v>
      </c>
      <c r="M42" s="2" t="s">
        <v>60</v>
      </c>
      <c r="N42" s="2" t="s">
        <v>60</v>
      </c>
      <c r="O42" s="2" t="s">
        <v>59</v>
      </c>
      <c r="P42" s="2">
        <v>5</v>
      </c>
      <c r="Q42" s="2">
        <v>5</v>
      </c>
      <c r="R42" s="2">
        <v>0</v>
      </c>
      <c r="S42" s="8">
        <v>8.0500000000000007</v>
      </c>
      <c r="T42" s="8">
        <v>1.25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8">
        <f t="shared" si="0"/>
        <v>9.3000000000000007</v>
      </c>
      <c r="AA42" s="7" t="s">
        <v>52</v>
      </c>
    </row>
  </sheetData>
  <dataConsolidate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c3ba50a-93e8-411f-aceb-87183474575f}" enabled="1" method="Privileged" siteId="{3bfeb222-e42c-4535-aace-ea6f775136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Ramamoorthy, Sriram1</dc:creator>
  <cp:lastModifiedBy>Ramamoorthy, Sriram1</cp:lastModifiedBy>
  <dcterms:created xsi:type="dcterms:W3CDTF">2023-02-09T16:20:17Z</dcterms:created>
  <dcterms:modified xsi:type="dcterms:W3CDTF">2023-02-16T23:25:10Z</dcterms:modified>
</cp:coreProperties>
</file>